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2" windowWidth="12000" windowHeight="652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'Feuil1'!$A$26:$U$72</definedName>
  </definedNames>
  <calcPr fullCalcOnLoad="1"/>
</workbook>
</file>

<file path=xl/sharedStrings.xml><?xml version="1.0" encoding="utf-8"?>
<sst xmlns="http://schemas.openxmlformats.org/spreadsheetml/2006/main" count="84" uniqueCount="53">
  <si>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</si>
  <si>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</si>
  <si>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</si>
  <si>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</si>
  <si>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</si>
  <si>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</si>
  <si>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</si>
  <si>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</si>
  <si>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</si>
  <si>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14h00</t>
  </si>
  <si>
    <t>8h30</t>
  </si>
  <si>
    <t>9h00</t>
  </si>
  <si>
    <t>9h30</t>
  </si>
  <si>
    <t>10h00</t>
  </si>
  <si>
    <t>10h30</t>
  </si>
  <si>
    <t>11h00</t>
  </si>
  <si>
    <t>11h30</t>
  </si>
  <si>
    <t>12h00</t>
  </si>
  <si>
    <t>12h30</t>
  </si>
  <si>
    <t>13h00</t>
  </si>
  <si>
    <t>13h30</t>
  </si>
  <si>
    <t>14h30</t>
  </si>
  <si>
    <t>15h00</t>
  </si>
  <si>
    <t>15h30</t>
  </si>
  <si>
    <t>16h00</t>
  </si>
  <si>
    <t>16h30</t>
  </si>
  <si>
    <t>17h00</t>
  </si>
  <si>
    <t>Total de la journée</t>
  </si>
  <si>
    <t>Calcul du 27 heures</t>
  </si>
  <si>
    <t>Nombre de minutes :</t>
  </si>
  <si>
    <t>Différence</t>
  </si>
  <si>
    <t>Total de la tâche</t>
  </si>
  <si>
    <t>:</t>
  </si>
  <si>
    <t>Tâche en nombre de périodes:</t>
  </si>
  <si>
    <t>Chaque heure, identifiant les colonnes des tableaux, indique le début d’une période de 30 minutes.</t>
  </si>
  <si>
    <t xml:space="preserve">Selon l'artiche 8-5.03 de la convention collective, votre journée de travail ne doit pas dépasser 8 heures, soit 480 minutes.  </t>
  </si>
  <si>
    <t>Nom</t>
  </si>
  <si>
    <t xml:space="preserve">Le premier tableau représente les 27 heures de la tâche éducative et de la tâche complémentaire.  </t>
  </si>
  <si>
    <t>1- Inscrivez votre nom dans la case ombragée à cet effet.</t>
  </si>
  <si>
    <t>2- Remplissez les 2 tableaux suivants. Les cellules ne peuvent contenir que des chiffres entre 0 et 30.</t>
  </si>
  <si>
    <t>(27 h X 9 jrs) / 5 jrs X 60 minutes  =  2916 minutes</t>
  </si>
  <si>
    <t>Commission scolaire Harricana</t>
  </si>
  <si>
    <t xml:space="preserve">Afin de vérifier que vos données sont justes, assurez-vous que les cases T48 et T72  indiquent 0. </t>
  </si>
  <si>
    <t>Si vous n’êtes pas à temps plein, vous devez d'abord indiquer le nombre de période à votre tâche dans la case G28 et ensuite remplir les tableaux suivants.</t>
  </si>
  <si>
    <t>Horaire de présence à l'école au secondaire</t>
  </si>
  <si>
    <t>Calcul du 32 heures</t>
  </si>
  <si>
    <r>
      <t xml:space="preserve">Les données du tableau s'inscriront automatiquement dans le deuxième tableau qui représente la semaine régulière de travail, soit 32 heures.  Vous devez donc y ajouter  4 h 30.  Les dernières 30 minutes étant déjà reconnues.  </t>
    </r>
    <r>
      <rPr>
        <sz val="10"/>
        <color indexed="10"/>
        <rFont val="Arial"/>
        <family val="2"/>
      </rPr>
      <t>Par contre les données que vous modifiez dans le deuxième tableau ne sont pas reportées dans le premier.</t>
    </r>
  </si>
  <si>
    <t>C.E.</t>
  </si>
  <si>
    <t>minutes  =  3456 minutes</t>
  </si>
  <si>
    <t>(32 h X 9 jours) / 5 jrs X 60</t>
  </si>
  <si>
    <t xml:space="preserve">Vous devez ajouter 4 h 30 (486 minutes / 9 jours) à votre horaires de travail.  Ceci exclu les 30 minutes (54 minutes / 9 jours) reconnues pour les trois rencontres annuelles de parents et les dix réunions pouvant être convoquées par la direction. Si vous </t>
  </si>
  <si>
    <r>
      <t xml:space="preserve">êtes membre du conseil d'établissement, vous indiquez </t>
    </r>
    <r>
      <rPr>
        <b/>
        <sz val="10"/>
        <rFont val="Arial"/>
        <family val="2"/>
      </rPr>
      <t>60</t>
    </r>
    <r>
      <rPr>
        <sz val="10"/>
        <rFont val="Arial"/>
        <family val="0"/>
      </rPr>
      <t xml:space="preserve"> minutes dans la case ombragée à côté de C.E.</t>
    </r>
  </si>
  <si>
    <r>
      <t xml:space="preserve">3- Enregister ensuite votre fichier sur un autre support de votre choix et  fournir une copie papier à votre direction adjointe </t>
    </r>
    <r>
      <rPr>
        <sz val="10"/>
        <color indexed="48"/>
        <rFont val="Arial"/>
        <family val="2"/>
      </rPr>
      <t xml:space="preserve">avant le 8 septembre 2006. </t>
    </r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</si>
</sst>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%"/>
    <numFmt numFmtId="173" formatCode="0.0"/>
    <numFmt numFmtId="174" formatCode="0.000%"/>
    <numFmt numFmtId="175" formatCode="0.0000%"/>
  </numFmts>
  <fonts count="6">
    <font>
      <sz val="10"/>
      <name val="Arial"/>
      <family val="0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73" fontId="0" fillId="2" borderId="0" xfId="0" applyNumberForma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72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6" sqref="E26:L26"/>
    </sheetView>
  </sheetViews>
  <sheetFormatPr defaultColWidth="11.421875" defaultRowHeight="12.75"/>
  <cols>
    <col min="1" max="1" width="6.57421875" style="0" customWidth="1"/>
    <col min="2" max="4" width="5.00390625" style="0" customWidth="1"/>
    <col min="5" max="9" width="6.00390625" style="0" customWidth="1"/>
    <col min="10" max="13" width="6.00390625" style="0" bestFit="1" customWidth="1"/>
    <col min="14" max="14" width="6.28125" style="0" bestFit="1" customWidth="1"/>
    <col min="15" max="19" width="6.00390625" style="0" bestFit="1" customWidth="1"/>
  </cols>
  <sheetData>
    <row r="1" spans="2:20" ht="20.25">
      <c r="B1" s="18" t="s">
        <v>41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0" ht="20.25">
      <c r="B2" s="18" t="s">
        <v>44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18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11" t="s">
        <v>38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 customHeight="1">
      <c r="B6" s="11" t="s">
        <v>39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"/>
    </row>
    <row r="7" spans="2:18" ht="12.75" customHeight="1">
      <c r="B7" s="3"/>
      <c r="C7" s="11" t="s">
        <v>34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3"/>
    </row>
    <row r="8" spans="2:18" ht="12.75">
      <c r="B8" s="3"/>
      <c r="C8" s="11" t="s">
        <v>35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"/>
    </row>
    <row r="9" spans="2:18" ht="12.75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"/>
    </row>
    <row r="10" spans="2:18" ht="12.75">
      <c r="B10" s="3"/>
      <c r="C10" s="11" t="s">
        <v>37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2:18" ht="12.75">
      <c r="B11" s="3"/>
      <c r="C11" s="11" t="s">
        <v>46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"/>
    </row>
    <row r="12" spans="2:18" ht="12.75"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"/>
    </row>
    <row r="13" spans="2:18" ht="12.75"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"/>
    </row>
    <row r="14" spans="2:18" ht="12.75"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"/>
    </row>
    <row r="15" spans="2:18" ht="12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</row>
    <row r="16" spans="2:18" ht="21" customHeight="1">
      <c r="B16" s="2"/>
      <c r="C16" s="11" t="s">
        <v>42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"/>
    </row>
    <row r="17" spans="2:18" ht="12.7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</row>
    <row r="18" spans="2:18" ht="12.75">
      <c r="B18" s="12" t="s">
        <v>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"/>
    </row>
    <row r="19" spans="2:18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"/>
    </row>
    <row r="20" spans="2:18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14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"/>
    </row>
    <row r="23" spans="2:18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3" t="s">
        <v>36</v>
      </c>
      <c r="D26" s="3"/>
      <c r="E26" s="13"/>
      <c r="F26" s="13"/>
      <c r="G26" s="13"/>
      <c r="H26" s="13"/>
      <c r="I26" s="13"/>
      <c r="J26" s="13"/>
      <c r="K26" s="13"/>
      <c r="L26" s="13"/>
      <c r="M26" s="3"/>
      <c r="N26" s="3"/>
      <c r="O26" s="3"/>
      <c r="P26" s="3"/>
      <c r="Q26" s="3"/>
      <c r="R26" s="2"/>
    </row>
    <row r="27" spans="2:18" ht="12.75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</row>
    <row r="28" spans="2:7" ht="12.75">
      <c r="B28" s="16" t="s">
        <v>33</v>
      </c>
      <c r="C28" s="16"/>
      <c r="D28" s="16"/>
      <c r="E28" s="16"/>
      <c r="F28" s="16"/>
      <c r="G28" s="4">
        <v>28.8</v>
      </c>
    </row>
    <row r="29" spans="2:4" ht="12.75">
      <c r="B29" s="15">
        <f>G28/28.8</f>
        <v>1</v>
      </c>
      <c r="C29" s="15"/>
      <c r="D29" s="15"/>
    </row>
    <row r="31" spans="2:11" ht="12.75">
      <c r="B31" t="s">
        <v>28</v>
      </c>
      <c r="H31" t="s">
        <v>29</v>
      </c>
      <c r="K31" s="5">
        <f>G28/28.8*(48.6*60)</f>
        <v>2916</v>
      </c>
    </row>
    <row r="32" spans="2:11" ht="12.75">
      <c r="B32" t="s">
        <v>40</v>
      </c>
      <c r="K32" s="5"/>
    </row>
    <row r="34" spans="2:20" ht="12.75">
      <c r="B34" t="s">
        <v>10</v>
      </c>
      <c r="C34" t="s">
        <v>11</v>
      </c>
      <c r="D34" t="s">
        <v>12</v>
      </c>
      <c r="E34" t="s">
        <v>13</v>
      </c>
      <c r="F34" t="s">
        <v>14</v>
      </c>
      <c r="G34" t="s">
        <v>15</v>
      </c>
      <c r="H34" t="s">
        <v>16</v>
      </c>
      <c r="I34" t="s">
        <v>17</v>
      </c>
      <c r="J34" t="s">
        <v>18</v>
      </c>
      <c r="K34" t="s">
        <v>19</v>
      </c>
      <c r="L34" t="s">
        <v>20</v>
      </c>
      <c r="M34" t="s">
        <v>9</v>
      </c>
      <c r="N34" t="s">
        <v>21</v>
      </c>
      <c r="O34" t="s">
        <v>22</v>
      </c>
      <c r="P34" t="s">
        <v>23</v>
      </c>
      <c r="Q34" t="s">
        <v>24</v>
      </c>
      <c r="R34" t="s">
        <v>25</v>
      </c>
      <c r="S34" t="s">
        <v>26</v>
      </c>
      <c r="T34" t="s">
        <v>27</v>
      </c>
    </row>
    <row r="36" spans="1:20" ht="12.75">
      <c r="A36" s="1" t="s">
        <v>0</v>
      </c>
      <c r="B36" s="6">
        <v>10</v>
      </c>
      <c r="C36" s="6">
        <v>30</v>
      </c>
      <c r="D36" s="6">
        <v>30</v>
      </c>
      <c r="E36" s="6">
        <v>30</v>
      </c>
      <c r="F36" s="6">
        <v>30</v>
      </c>
      <c r="G36" s="6">
        <v>30</v>
      </c>
      <c r="H36" s="6">
        <v>20</v>
      </c>
      <c r="I36" s="6"/>
      <c r="J36" s="6"/>
      <c r="K36" s="6">
        <v>30</v>
      </c>
      <c r="L36" s="6">
        <v>30</v>
      </c>
      <c r="M36" s="6">
        <v>30</v>
      </c>
      <c r="N36" s="6">
        <v>30</v>
      </c>
      <c r="O36" s="6">
        <v>30</v>
      </c>
      <c r="P36" s="6">
        <v>30</v>
      </c>
      <c r="Q36" s="6"/>
      <c r="R36" s="6"/>
      <c r="S36" s="6"/>
      <c r="T36" s="1">
        <f>IF(SUM(B36:S36)&lt;481,SUM(B36:S36),"Votre journée de travail dépasse 8 heures")</f>
        <v>360</v>
      </c>
    </row>
    <row r="37" spans="1:20" ht="12.75">
      <c r="A37" s="1" t="s">
        <v>1</v>
      </c>
      <c r="B37" s="6">
        <v>10</v>
      </c>
      <c r="C37" s="6">
        <v>30</v>
      </c>
      <c r="D37" s="6">
        <v>30</v>
      </c>
      <c r="E37" s="6">
        <v>30</v>
      </c>
      <c r="F37" s="6">
        <v>30</v>
      </c>
      <c r="G37" s="6">
        <v>30</v>
      </c>
      <c r="H37" s="6">
        <v>20</v>
      </c>
      <c r="I37" s="6"/>
      <c r="J37" s="6"/>
      <c r="K37" s="6">
        <v>30</v>
      </c>
      <c r="L37" s="6">
        <v>30</v>
      </c>
      <c r="M37" s="6">
        <v>30</v>
      </c>
      <c r="N37" s="6">
        <v>30</v>
      </c>
      <c r="O37" s="6">
        <v>30</v>
      </c>
      <c r="P37" s="6">
        <v>30</v>
      </c>
      <c r="Q37" s="6"/>
      <c r="R37" s="6"/>
      <c r="S37" s="6"/>
      <c r="T37" s="1">
        <f aca="true" t="shared" si="0" ref="T37:T44">SUM(B37:S37)</f>
        <v>360</v>
      </c>
    </row>
    <row r="38" spans="1:20" ht="12.75">
      <c r="A38" s="1" t="s">
        <v>2</v>
      </c>
      <c r="B38" s="6">
        <v>10</v>
      </c>
      <c r="C38" s="6">
        <v>30</v>
      </c>
      <c r="D38" s="6">
        <v>30</v>
      </c>
      <c r="E38" s="6">
        <v>30</v>
      </c>
      <c r="F38" s="6">
        <v>30</v>
      </c>
      <c r="G38" s="6">
        <v>30</v>
      </c>
      <c r="H38" s="6">
        <v>20</v>
      </c>
      <c r="I38" s="6"/>
      <c r="J38" s="6"/>
      <c r="K38" s="6">
        <v>30</v>
      </c>
      <c r="L38" s="6">
        <v>30</v>
      </c>
      <c r="M38" s="6">
        <v>25</v>
      </c>
      <c r="N38" s="6"/>
      <c r="O38" s="6"/>
      <c r="P38" s="6"/>
      <c r="Q38" s="6"/>
      <c r="R38" s="6"/>
      <c r="S38" s="6"/>
      <c r="T38" s="1">
        <f t="shared" si="0"/>
        <v>265</v>
      </c>
    </row>
    <row r="39" spans="1:20" ht="12.75">
      <c r="A39" s="1" t="s">
        <v>3</v>
      </c>
      <c r="B39" s="6">
        <v>10</v>
      </c>
      <c r="C39" s="6">
        <v>30</v>
      </c>
      <c r="D39" s="6">
        <v>30</v>
      </c>
      <c r="E39" s="6">
        <v>30</v>
      </c>
      <c r="F39" s="6">
        <v>30</v>
      </c>
      <c r="G39" s="6">
        <v>30</v>
      </c>
      <c r="H39" s="6">
        <v>20</v>
      </c>
      <c r="I39" s="6"/>
      <c r="J39" s="6"/>
      <c r="K39" s="6">
        <v>30</v>
      </c>
      <c r="L39" s="6">
        <v>30</v>
      </c>
      <c r="M39" s="6">
        <v>25</v>
      </c>
      <c r="N39" s="6"/>
      <c r="O39" s="6"/>
      <c r="P39" s="6"/>
      <c r="Q39" s="6"/>
      <c r="R39" s="6"/>
      <c r="S39" s="6"/>
      <c r="T39" s="1">
        <f t="shared" si="0"/>
        <v>265</v>
      </c>
    </row>
    <row r="40" spans="1:20" ht="12.75">
      <c r="A40" s="1" t="s">
        <v>4</v>
      </c>
      <c r="B40" s="6">
        <v>10</v>
      </c>
      <c r="C40" s="6">
        <v>30</v>
      </c>
      <c r="D40" s="6">
        <v>30</v>
      </c>
      <c r="E40" s="6">
        <v>30</v>
      </c>
      <c r="F40" s="6">
        <v>30</v>
      </c>
      <c r="G40" s="6">
        <v>30</v>
      </c>
      <c r="H40" s="6">
        <v>20</v>
      </c>
      <c r="I40" s="6"/>
      <c r="J40" s="6"/>
      <c r="K40" s="6">
        <v>30</v>
      </c>
      <c r="L40" s="6">
        <v>30</v>
      </c>
      <c r="M40" s="6">
        <v>30</v>
      </c>
      <c r="N40" s="6">
        <v>30</v>
      </c>
      <c r="O40" s="6">
        <v>30</v>
      </c>
      <c r="P40" s="6">
        <v>30</v>
      </c>
      <c r="Q40" s="6"/>
      <c r="R40" s="6"/>
      <c r="S40" s="6"/>
      <c r="T40" s="1">
        <f t="shared" si="0"/>
        <v>360</v>
      </c>
    </row>
    <row r="41" spans="1:20" ht="12.75">
      <c r="A41" s="1" t="s">
        <v>5</v>
      </c>
      <c r="B41" s="6">
        <v>10</v>
      </c>
      <c r="C41" s="6">
        <v>30</v>
      </c>
      <c r="D41" s="6">
        <v>30</v>
      </c>
      <c r="E41" s="6">
        <v>30</v>
      </c>
      <c r="F41" s="6">
        <v>30</v>
      </c>
      <c r="G41" s="6">
        <v>30</v>
      </c>
      <c r="H41" s="6">
        <v>20</v>
      </c>
      <c r="I41" s="6"/>
      <c r="J41" s="6"/>
      <c r="K41" s="6"/>
      <c r="L41" s="6">
        <v>30</v>
      </c>
      <c r="M41" s="6">
        <v>30</v>
      </c>
      <c r="N41" s="6">
        <v>26</v>
      </c>
      <c r="O41" s="6">
        <v>30</v>
      </c>
      <c r="P41" s="6">
        <v>30</v>
      </c>
      <c r="Q41" s="6"/>
      <c r="R41" s="6"/>
      <c r="S41" s="6"/>
      <c r="T41" s="1">
        <f t="shared" si="0"/>
        <v>326</v>
      </c>
    </row>
    <row r="42" spans="1:20" ht="12.75">
      <c r="A42" s="1" t="s">
        <v>6</v>
      </c>
      <c r="B42" s="6">
        <v>10</v>
      </c>
      <c r="C42" s="6">
        <v>30</v>
      </c>
      <c r="D42" s="6">
        <v>30</v>
      </c>
      <c r="E42" s="6">
        <v>30</v>
      </c>
      <c r="F42" s="6">
        <v>30</v>
      </c>
      <c r="G42" s="6">
        <v>30</v>
      </c>
      <c r="H42" s="6">
        <v>20</v>
      </c>
      <c r="I42" s="6"/>
      <c r="J42" s="6"/>
      <c r="K42" s="6">
        <v>30</v>
      </c>
      <c r="L42" s="6">
        <v>30</v>
      </c>
      <c r="M42" s="6">
        <v>30</v>
      </c>
      <c r="N42" s="6">
        <v>30</v>
      </c>
      <c r="O42" s="6">
        <v>30</v>
      </c>
      <c r="P42" s="6">
        <v>30</v>
      </c>
      <c r="Q42" s="6"/>
      <c r="R42" s="6"/>
      <c r="S42" s="6"/>
      <c r="T42" s="1">
        <f t="shared" si="0"/>
        <v>360</v>
      </c>
    </row>
    <row r="43" spans="1:20" ht="12.75">
      <c r="A43" s="1" t="s">
        <v>7</v>
      </c>
      <c r="B43" s="6">
        <v>10</v>
      </c>
      <c r="C43" s="6">
        <v>30</v>
      </c>
      <c r="D43" s="6">
        <v>30</v>
      </c>
      <c r="E43" s="6">
        <v>30</v>
      </c>
      <c r="F43" s="6">
        <v>30</v>
      </c>
      <c r="G43" s="6">
        <v>30</v>
      </c>
      <c r="H43" s="6">
        <v>20</v>
      </c>
      <c r="I43" s="6"/>
      <c r="J43" s="6"/>
      <c r="K43" s="6">
        <v>30</v>
      </c>
      <c r="L43" s="6">
        <v>30</v>
      </c>
      <c r="M43" s="6">
        <v>30</v>
      </c>
      <c r="N43" s="6">
        <v>30</v>
      </c>
      <c r="O43" s="6">
        <v>30</v>
      </c>
      <c r="P43" s="6">
        <v>30</v>
      </c>
      <c r="Q43" s="6"/>
      <c r="R43" s="6"/>
      <c r="S43" s="6"/>
      <c r="T43" s="1">
        <f t="shared" si="0"/>
        <v>360</v>
      </c>
    </row>
    <row r="44" spans="1:20" ht="12.75">
      <c r="A44" s="1" t="s">
        <v>8</v>
      </c>
      <c r="B44" s="6">
        <v>10</v>
      </c>
      <c r="C44" s="6">
        <v>30</v>
      </c>
      <c r="D44" s="6">
        <v>30</v>
      </c>
      <c r="E44" s="6">
        <v>30</v>
      </c>
      <c r="F44" s="6">
        <v>30</v>
      </c>
      <c r="G44" s="6">
        <v>30</v>
      </c>
      <c r="H44" s="6">
        <v>20</v>
      </c>
      <c r="I44" s="6"/>
      <c r="J44" s="6"/>
      <c r="K44" s="6"/>
      <c r="L44" s="6"/>
      <c r="M44" s="6"/>
      <c r="N44" s="6">
        <v>20</v>
      </c>
      <c r="O44" s="6">
        <v>30</v>
      </c>
      <c r="P44" s="6">
        <v>30</v>
      </c>
      <c r="Q44" s="6"/>
      <c r="R44" s="6"/>
      <c r="S44" s="6"/>
      <c r="T44" s="1">
        <f t="shared" si="0"/>
        <v>260</v>
      </c>
    </row>
    <row r="46" ht="12.75">
      <c r="T46">
        <f>SUM(T36:T44)</f>
        <v>2916</v>
      </c>
    </row>
    <row r="47" spans="17:20" ht="12.75">
      <c r="Q47" t="s">
        <v>31</v>
      </c>
      <c r="T47">
        <f>K31</f>
        <v>2916</v>
      </c>
    </row>
    <row r="48" spans="17:20" ht="12.75">
      <c r="Q48" t="s">
        <v>30</v>
      </c>
      <c r="T48">
        <f>T46-T47</f>
        <v>0</v>
      </c>
    </row>
    <row r="51" spans="2:18" ht="12.75">
      <c r="B51" s="11" t="s">
        <v>50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20" ht="12.75">
      <c r="B53" s="17" t="s">
        <v>51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5" spans="2:17" ht="12.75">
      <c r="B55" s="9" t="s">
        <v>45</v>
      </c>
      <c r="K55" t="s">
        <v>29</v>
      </c>
      <c r="N55" s="5">
        <f>G28/28.8*(57.6*60)</f>
        <v>3456</v>
      </c>
      <c r="O55">
        <v>-54</v>
      </c>
      <c r="P55" s="10" t="s">
        <v>32</v>
      </c>
      <c r="Q55" s="5">
        <f>N55+O55-O56</f>
        <v>3402</v>
      </c>
    </row>
    <row r="56" spans="2:15" ht="12.75">
      <c r="B56" s="16" t="s">
        <v>49</v>
      </c>
      <c r="C56" s="16"/>
      <c r="D56" s="16"/>
      <c r="E56" s="16"/>
      <c r="F56" t="s">
        <v>48</v>
      </c>
      <c r="M56" s="8" t="s">
        <v>47</v>
      </c>
      <c r="O56" s="6"/>
    </row>
    <row r="58" spans="2:20" ht="12.75">
      <c r="B58" t="s">
        <v>10</v>
      </c>
      <c r="C58" t="s">
        <v>11</v>
      </c>
      <c r="D58" t="s">
        <v>12</v>
      </c>
      <c r="E58" t="s">
        <v>13</v>
      </c>
      <c r="F58" t="s">
        <v>14</v>
      </c>
      <c r="G58" t="s">
        <v>15</v>
      </c>
      <c r="H58" t="s">
        <v>16</v>
      </c>
      <c r="I58" t="s">
        <v>17</v>
      </c>
      <c r="J58" t="s">
        <v>18</v>
      </c>
      <c r="K58" t="s">
        <v>19</v>
      </c>
      <c r="L58" t="s">
        <v>20</v>
      </c>
      <c r="M58" t="s">
        <v>9</v>
      </c>
      <c r="N58" t="s">
        <v>21</v>
      </c>
      <c r="O58" t="s">
        <v>22</v>
      </c>
      <c r="P58" t="s">
        <v>23</v>
      </c>
      <c r="Q58" t="s">
        <v>24</v>
      </c>
      <c r="R58" t="s">
        <v>25</v>
      </c>
      <c r="S58" t="s">
        <v>26</v>
      </c>
      <c r="T58" t="s">
        <v>27</v>
      </c>
    </row>
    <row r="60" spans="1:20" ht="12.75">
      <c r="A60" s="1" t="s">
        <v>0</v>
      </c>
      <c r="B60" s="7">
        <v>30</v>
      </c>
      <c r="C60" s="7">
        <f aca="true" t="shared" si="1" ref="C60:S60">C36</f>
        <v>30</v>
      </c>
      <c r="D60" s="7">
        <f t="shared" si="1"/>
        <v>30</v>
      </c>
      <c r="E60" s="7">
        <f t="shared" si="1"/>
        <v>30</v>
      </c>
      <c r="F60" s="7">
        <f t="shared" si="1"/>
        <v>30</v>
      </c>
      <c r="G60" s="7">
        <f t="shared" si="1"/>
        <v>30</v>
      </c>
      <c r="H60" s="7">
        <f t="shared" si="1"/>
        <v>20</v>
      </c>
      <c r="I60" s="7">
        <f t="shared" si="1"/>
        <v>0</v>
      </c>
      <c r="J60" s="7">
        <f t="shared" si="1"/>
        <v>0</v>
      </c>
      <c r="K60" s="7">
        <f t="shared" si="1"/>
        <v>30</v>
      </c>
      <c r="L60" s="7">
        <f t="shared" si="1"/>
        <v>30</v>
      </c>
      <c r="M60" s="7">
        <f t="shared" si="1"/>
        <v>30</v>
      </c>
      <c r="N60" s="7">
        <f t="shared" si="1"/>
        <v>30</v>
      </c>
      <c r="O60" s="7">
        <f t="shared" si="1"/>
        <v>30</v>
      </c>
      <c r="P60" s="7">
        <f t="shared" si="1"/>
        <v>30</v>
      </c>
      <c r="Q60" s="7">
        <v>15</v>
      </c>
      <c r="R60" s="7">
        <f t="shared" si="1"/>
        <v>0</v>
      </c>
      <c r="S60" s="7">
        <f t="shared" si="1"/>
        <v>0</v>
      </c>
      <c r="T60" s="1">
        <f>SUM(B60:S60)</f>
        <v>395</v>
      </c>
    </row>
    <row r="61" spans="1:20" ht="12.75">
      <c r="A61" s="1" t="s">
        <v>1</v>
      </c>
      <c r="B61" s="7">
        <v>30</v>
      </c>
      <c r="C61" s="7">
        <f aca="true" t="shared" si="2" ref="C61:S61">C37</f>
        <v>30</v>
      </c>
      <c r="D61" s="7">
        <f t="shared" si="2"/>
        <v>30</v>
      </c>
      <c r="E61" s="7">
        <f t="shared" si="2"/>
        <v>30</v>
      </c>
      <c r="F61" s="7">
        <f t="shared" si="2"/>
        <v>30</v>
      </c>
      <c r="G61" s="7">
        <f t="shared" si="2"/>
        <v>30</v>
      </c>
      <c r="H61" s="7">
        <f t="shared" si="2"/>
        <v>20</v>
      </c>
      <c r="I61" s="7">
        <f t="shared" si="2"/>
        <v>0</v>
      </c>
      <c r="J61" s="7">
        <f t="shared" si="2"/>
        <v>0</v>
      </c>
      <c r="K61" s="7">
        <f t="shared" si="2"/>
        <v>30</v>
      </c>
      <c r="L61" s="7">
        <f t="shared" si="2"/>
        <v>30</v>
      </c>
      <c r="M61" s="7">
        <f t="shared" si="2"/>
        <v>30</v>
      </c>
      <c r="N61" s="7">
        <f t="shared" si="2"/>
        <v>30</v>
      </c>
      <c r="O61" s="7">
        <f t="shared" si="2"/>
        <v>30</v>
      </c>
      <c r="P61" s="7">
        <f t="shared" si="2"/>
        <v>30</v>
      </c>
      <c r="Q61" s="7">
        <v>30</v>
      </c>
      <c r="R61" s="7">
        <f t="shared" si="2"/>
        <v>0</v>
      </c>
      <c r="S61" s="7">
        <f t="shared" si="2"/>
        <v>0</v>
      </c>
      <c r="T61" s="1">
        <f aca="true" t="shared" si="3" ref="T61:T68">SUM(B61:S61)</f>
        <v>410</v>
      </c>
    </row>
    <row r="62" spans="1:20" ht="12.75">
      <c r="A62" s="1" t="s">
        <v>2</v>
      </c>
      <c r="B62" s="7">
        <v>30</v>
      </c>
      <c r="C62" s="7">
        <f aca="true" t="shared" si="4" ref="C62:S62">C38</f>
        <v>30</v>
      </c>
      <c r="D62" s="7">
        <f t="shared" si="4"/>
        <v>30</v>
      </c>
      <c r="E62" s="7">
        <f t="shared" si="4"/>
        <v>30</v>
      </c>
      <c r="F62" s="7">
        <f t="shared" si="4"/>
        <v>30</v>
      </c>
      <c r="G62" s="7">
        <f t="shared" si="4"/>
        <v>30</v>
      </c>
      <c r="H62" s="7">
        <f t="shared" si="4"/>
        <v>20</v>
      </c>
      <c r="I62" s="7">
        <f t="shared" si="4"/>
        <v>0</v>
      </c>
      <c r="J62" s="7">
        <f t="shared" si="4"/>
        <v>0</v>
      </c>
      <c r="K62" s="7">
        <f t="shared" si="4"/>
        <v>30</v>
      </c>
      <c r="L62" s="7">
        <f t="shared" si="4"/>
        <v>30</v>
      </c>
      <c r="M62" s="7">
        <v>30</v>
      </c>
      <c r="N62" s="7">
        <f t="shared" si="4"/>
        <v>0</v>
      </c>
      <c r="O62" s="7">
        <f t="shared" si="4"/>
        <v>0</v>
      </c>
      <c r="P62" s="7">
        <f t="shared" si="4"/>
        <v>0</v>
      </c>
      <c r="Q62" s="7">
        <v>0</v>
      </c>
      <c r="R62" s="7">
        <f t="shared" si="4"/>
        <v>0</v>
      </c>
      <c r="S62" s="7">
        <f t="shared" si="4"/>
        <v>0</v>
      </c>
      <c r="T62" s="1">
        <f t="shared" si="3"/>
        <v>290</v>
      </c>
    </row>
    <row r="63" spans="1:20" ht="12.75">
      <c r="A63" s="1" t="s">
        <v>3</v>
      </c>
      <c r="B63" s="7">
        <v>30</v>
      </c>
      <c r="C63" s="7">
        <f aca="true" t="shared" si="5" ref="C63:S63">C39</f>
        <v>30</v>
      </c>
      <c r="D63" s="7">
        <f t="shared" si="5"/>
        <v>30</v>
      </c>
      <c r="E63" s="7">
        <f t="shared" si="5"/>
        <v>30</v>
      </c>
      <c r="F63" s="7">
        <f t="shared" si="5"/>
        <v>30</v>
      </c>
      <c r="G63" s="7">
        <f t="shared" si="5"/>
        <v>30</v>
      </c>
      <c r="H63" s="7">
        <f t="shared" si="5"/>
        <v>20</v>
      </c>
      <c r="I63" s="7">
        <f t="shared" si="5"/>
        <v>0</v>
      </c>
      <c r="J63" s="7">
        <f t="shared" si="5"/>
        <v>0</v>
      </c>
      <c r="K63" s="7">
        <f t="shared" si="5"/>
        <v>30</v>
      </c>
      <c r="L63" s="7">
        <f t="shared" si="5"/>
        <v>30</v>
      </c>
      <c r="M63" s="7">
        <v>30</v>
      </c>
      <c r="N63" s="7">
        <f t="shared" si="5"/>
        <v>0</v>
      </c>
      <c r="O63" s="7">
        <f t="shared" si="5"/>
        <v>0</v>
      </c>
      <c r="P63" s="7">
        <f t="shared" si="5"/>
        <v>0</v>
      </c>
      <c r="Q63" s="7">
        <f t="shared" si="5"/>
        <v>0</v>
      </c>
      <c r="R63" s="7">
        <f t="shared" si="5"/>
        <v>0</v>
      </c>
      <c r="S63" s="7">
        <f t="shared" si="5"/>
        <v>0</v>
      </c>
      <c r="T63" s="1">
        <f t="shared" si="3"/>
        <v>290</v>
      </c>
    </row>
    <row r="64" spans="1:20" ht="12.75">
      <c r="A64" s="1" t="s">
        <v>4</v>
      </c>
      <c r="B64" s="7">
        <v>30</v>
      </c>
      <c r="C64" s="7">
        <f aca="true" t="shared" si="6" ref="C64:S64">C40</f>
        <v>30</v>
      </c>
      <c r="D64" s="7">
        <f t="shared" si="6"/>
        <v>30</v>
      </c>
      <c r="E64" s="7">
        <f t="shared" si="6"/>
        <v>30</v>
      </c>
      <c r="F64" s="7">
        <f t="shared" si="6"/>
        <v>30</v>
      </c>
      <c r="G64" s="7">
        <f t="shared" si="6"/>
        <v>30</v>
      </c>
      <c r="H64" s="7">
        <f t="shared" si="6"/>
        <v>20</v>
      </c>
      <c r="I64" s="7">
        <f t="shared" si="6"/>
        <v>0</v>
      </c>
      <c r="J64" s="7">
        <f t="shared" si="6"/>
        <v>0</v>
      </c>
      <c r="K64" s="7">
        <f t="shared" si="6"/>
        <v>30</v>
      </c>
      <c r="L64" s="7">
        <f t="shared" si="6"/>
        <v>30</v>
      </c>
      <c r="M64" s="7">
        <f t="shared" si="6"/>
        <v>30</v>
      </c>
      <c r="N64" s="7">
        <f t="shared" si="6"/>
        <v>30</v>
      </c>
      <c r="O64" s="7">
        <f t="shared" si="6"/>
        <v>30</v>
      </c>
      <c r="P64" s="7">
        <f t="shared" si="6"/>
        <v>30</v>
      </c>
      <c r="Q64" s="7">
        <v>15</v>
      </c>
      <c r="R64" s="7">
        <f t="shared" si="6"/>
        <v>0</v>
      </c>
      <c r="S64" s="7">
        <f t="shared" si="6"/>
        <v>0</v>
      </c>
      <c r="T64" s="1">
        <f t="shared" si="3"/>
        <v>395</v>
      </c>
    </row>
    <row r="65" spans="1:20" ht="12.75">
      <c r="A65" s="1" t="s">
        <v>5</v>
      </c>
      <c r="B65" s="7">
        <v>30</v>
      </c>
      <c r="C65" s="7">
        <f aca="true" t="shared" si="7" ref="C65:S65">C41</f>
        <v>30</v>
      </c>
      <c r="D65" s="7">
        <f t="shared" si="7"/>
        <v>30</v>
      </c>
      <c r="E65" s="7">
        <f t="shared" si="7"/>
        <v>30</v>
      </c>
      <c r="F65" s="7">
        <f t="shared" si="7"/>
        <v>30</v>
      </c>
      <c r="G65" s="7">
        <f t="shared" si="7"/>
        <v>30</v>
      </c>
      <c r="H65" s="7">
        <f t="shared" si="7"/>
        <v>20</v>
      </c>
      <c r="I65" s="7">
        <f t="shared" si="7"/>
        <v>0</v>
      </c>
      <c r="J65" s="7">
        <f t="shared" si="7"/>
        <v>0</v>
      </c>
      <c r="K65" s="7">
        <v>30</v>
      </c>
      <c r="L65" s="7">
        <f t="shared" si="7"/>
        <v>30</v>
      </c>
      <c r="M65" s="7">
        <f t="shared" si="7"/>
        <v>30</v>
      </c>
      <c r="N65" s="7">
        <v>30</v>
      </c>
      <c r="O65" s="7">
        <f t="shared" si="7"/>
        <v>30</v>
      </c>
      <c r="P65" s="7">
        <f t="shared" si="7"/>
        <v>30</v>
      </c>
      <c r="Q65" s="7">
        <v>30</v>
      </c>
      <c r="R65" s="7">
        <f t="shared" si="7"/>
        <v>0</v>
      </c>
      <c r="S65" s="7">
        <f t="shared" si="7"/>
        <v>0</v>
      </c>
      <c r="T65" s="1">
        <f t="shared" si="3"/>
        <v>410</v>
      </c>
    </row>
    <row r="66" spans="1:20" ht="12.75">
      <c r="A66" s="1" t="s">
        <v>6</v>
      </c>
      <c r="B66" s="7">
        <v>30</v>
      </c>
      <c r="C66" s="7">
        <f aca="true" t="shared" si="8" ref="C66:S66">C42</f>
        <v>30</v>
      </c>
      <c r="D66" s="7">
        <f t="shared" si="8"/>
        <v>30</v>
      </c>
      <c r="E66" s="7">
        <f t="shared" si="8"/>
        <v>30</v>
      </c>
      <c r="F66" s="7">
        <f t="shared" si="8"/>
        <v>30</v>
      </c>
      <c r="G66" s="7">
        <f t="shared" si="8"/>
        <v>30</v>
      </c>
      <c r="H66" s="7">
        <f t="shared" si="8"/>
        <v>20</v>
      </c>
      <c r="I66" s="7">
        <f t="shared" si="8"/>
        <v>0</v>
      </c>
      <c r="J66" s="7">
        <f t="shared" si="8"/>
        <v>0</v>
      </c>
      <c r="K66" s="7">
        <f t="shared" si="8"/>
        <v>30</v>
      </c>
      <c r="L66" s="7">
        <f t="shared" si="8"/>
        <v>30</v>
      </c>
      <c r="M66" s="7">
        <f t="shared" si="8"/>
        <v>30</v>
      </c>
      <c r="N66" s="7">
        <f t="shared" si="8"/>
        <v>30</v>
      </c>
      <c r="O66" s="7">
        <f t="shared" si="8"/>
        <v>30</v>
      </c>
      <c r="P66" s="7">
        <f t="shared" si="8"/>
        <v>30</v>
      </c>
      <c r="Q66" s="7">
        <v>27</v>
      </c>
      <c r="R66" s="7">
        <f t="shared" si="8"/>
        <v>0</v>
      </c>
      <c r="S66" s="7">
        <f t="shared" si="8"/>
        <v>0</v>
      </c>
      <c r="T66" s="1">
        <f t="shared" si="3"/>
        <v>407</v>
      </c>
    </row>
    <row r="67" spans="1:20" ht="12.75">
      <c r="A67" s="1" t="s">
        <v>7</v>
      </c>
      <c r="B67" s="7">
        <v>30</v>
      </c>
      <c r="C67" s="7">
        <f aca="true" t="shared" si="9" ref="C67:S67">C43</f>
        <v>30</v>
      </c>
      <c r="D67" s="7">
        <f t="shared" si="9"/>
        <v>30</v>
      </c>
      <c r="E67" s="7">
        <f t="shared" si="9"/>
        <v>30</v>
      </c>
      <c r="F67" s="7">
        <f t="shared" si="9"/>
        <v>30</v>
      </c>
      <c r="G67" s="7">
        <f t="shared" si="9"/>
        <v>30</v>
      </c>
      <c r="H67" s="7">
        <f t="shared" si="9"/>
        <v>20</v>
      </c>
      <c r="I67" s="7">
        <f t="shared" si="9"/>
        <v>0</v>
      </c>
      <c r="J67" s="7">
        <f t="shared" si="9"/>
        <v>0</v>
      </c>
      <c r="K67" s="7">
        <f t="shared" si="9"/>
        <v>30</v>
      </c>
      <c r="L67" s="7">
        <f t="shared" si="9"/>
        <v>30</v>
      </c>
      <c r="M67" s="7">
        <f t="shared" si="9"/>
        <v>30</v>
      </c>
      <c r="N67" s="7">
        <f t="shared" si="9"/>
        <v>30</v>
      </c>
      <c r="O67" s="7">
        <f t="shared" si="9"/>
        <v>30</v>
      </c>
      <c r="P67" s="7">
        <f t="shared" si="9"/>
        <v>30</v>
      </c>
      <c r="Q67" s="7">
        <v>15</v>
      </c>
      <c r="R67" s="7">
        <f t="shared" si="9"/>
        <v>0</v>
      </c>
      <c r="S67" s="7">
        <f t="shared" si="9"/>
        <v>0</v>
      </c>
      <c r="T67" s="1">
        <f t="shared" si="3"/>
        <v>395</v>
      </c>
    </row>
    <row r="68" spans="1:20" ht="12.75">
      <c r="A68" s="1" t="s">
        <v>8</v>
      </c>
      <c r="B68" s="7">
        <v>30</v>
      </c>
      <c r="C68" s="7">
        <f aca="true" t="shared" si="10" ref="C68:S68">C44</f>
        <v>30</v>
      </c>
      <c r="D68" s="7">
        <f t="shared" si="10"/>
        <v>30</v>
      </c>
      <c r="E68" s="7">
        <f t="shared" si="10"/>
        <v>30</v>
      </c>
      <c r="F68" s="7">
        <f t="shared" si="10"/>
        <v>30</v>
      </c>
      <c r="G68" s="7">
        <f t="shared" si="10"/>
        <v>30</v>
      </c>
      <c r="H68" s="7">
        <f t="shared" si="10"/>
        <v>20</v>
      </c>
      <c r="I68" s="7">
        <f t="shared" si="10"/>
        <v>0</v>
      </c>
      <c r="J68" s="7">
        <f t="shared" si="10"/>
        <v>0</v>
      </c>
      <c r="K68" s="7">
        <v>30</v>
      </c>
      <c r="L68" s="7">
        <v>30</v>
      </c>
      <c r="M68" s="7">
        <v>30</v>
      </c>
      <c r="N68" s="7">
        <v>30</v>
      </c>
      <c r="O68" s="7">
        <f t="shared" si="10"/>
        <v>30</v>
      </c>
      <c r="P68" s="7">
        <f t="shared" si="10"/>
        <v>30</v>
      </c>
      <c r="Q68" s="7">
        <v>30</v>
      </c>
      <c r="R68" s="7">
        <f t="shared" si="10"/>
        <v>0</v>
      </c>
      <c r="S68" s="7">
        <f t="shared" si="10"/>
        <v>0</v>
      </c>
      <c r="T68" s="1">
        <f t="shared" si="3"/>
        <v>410</v>
      </c>
    </row>
    <row r="70" ht="12.75">
      <c r="T70">
        <f>SUM(T60:T68)</f>
        <v>3402</v>
      </c>
    </row>
    <row r="71" spans="17:20" ht="12.75">
      <c r="Q71" t="s">
        <v>31</v>
      </c>
      <c r="T71">
        <f>Q55</f>
        <v>3402</v>
      </c>
    </row>
    <row r="72" spans="17:20" ht="12.75">
      <c r="Q72" t="s">
        <v>30</v>
      </c>
      <c r="T72">
        <f>T70-T71</f>
        <v>0</v>
      </c>
    </row>
  </sheetData>
  <sheetProtection/>
  <mergeCells count="17">
    <mergeCell ref="C8:Q9"/>
    <mergeCell ref="B1:T1"/>
    <mergeCell ref="B4:Q4"/>
    <mergeCell ref="B6:Q6"/>
    <mergeCell ref="C7:Q7"/>
    <mergeCell ref="B2:T2"/>
    <mergeCell ref="B29:D29"/>
    <mergeCell ref="B28:F28"/>
    <mergeCell ref="B51:R52"/>
    <mergeCell ref="B56:E56"/>
    <mergeCell ref="B53:T53"/>
    <mergeCell ref="C10:Q10"/>
    <mergeCell ref="B18:Q19"/>
    <mergeCell ref="E26:L26"/>
    <mergeCell ref="B22:Q23"/>
    <mergeCell ref="C11:Q14"/>
    <mergeCell ref="C16:Q16"/>
  </mergeCells>
  <dataValidations count="4">
    <dataValidation type="whole" allowBlank="1" showInputMessage="1" showErrorMessage="1" errorTitle="Message d'erreur" error="Vous ne pouvez entrer une valeur supérieure à 30" sqref="B36:S44">
      <formula1>0</formula1>
      <formula2>30</formula2>
    </dataValidation>
    <dataValidation type="whole" allowBlank="1" showInputMessage="1" showErrorMessage="1" sqref="T60">
      <formula1>0</formula1>
      <formula2>480</formula2>
    </dataValidation>
    <dataValidation type="whole" allowBlank="1" showInputMessage="1" showErrorMessage="1" error="erreur" sqref="T36">
      <formula1>0</formula1>
      <formula2>480</formula2>
    </dataValidation>
    <dataValidation type="list" operator="equal" allowBlank="1" showInputMessage="1" showErrorMessage="1" prompt="La valeur doit être comprise entre 0 et 30" sqref="B60:S68">
      <formula1>"0,1, 2,3,4,5,6,7,8,9,10,11,12,13,14,15,16,17,18,19,20,21,22,23,24,25,26,27,28,29,30"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300" verticalDpi="300" orientation="landscape" scale="97" r:id="rId1"/>
  <rowBreaks count="1" manualBreakCount="1">
    <brk id="7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CSH-1918</dc:creator>
  <cp:keywords/>
  <dc:description/>
  <cp:lastModifiedBy>Isabelle Langevin</cp:lastModifiedBy>
  <cp:lastPrinted>2008-08-26T12:55:09Z</cp:lastPrinted>
  <dcterms:created xsi:type="dcterms:W3CDTF">2003-08-21T15:01:53Z</dcterms:created>
  <dcterms:modified xsi:type="dcterms:W3CDTF">2008-08-26T12:55:37Z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-661099883</vt:i4>
  </property>
  <property fmtid="{D5CDD505-2E9C-101B-9397-08002B2CF9AE}" pid="3" name="_EmailSubject">
    <vt:lpwstr>Horaire de présence 32 heures 08-09</vt:lpwstr>
  </property>
  <property fmtid="{D5CDD505-2E9C-101B-9397-08002B2CF9AE}" pid="4" name="_AuthorEmail">
    <vt:lpwstr>LangevinI@csharricana.qc.ca</vt:lpwstr>
  </property>
  <property fmtid="{D5CDD505-2E9C-101B-9397-08002B2CF9AE}" pid="5" name="_AuthorEmailDisplayName">
    <vt:lpwstr>Langevin, Isabelle</vt:lpwstr>
  </property>
  <property fmtid="{D5CDD505-2E9C-101B-9397-08002B2CF9AE}" pid="6" name="_PreviousAdHocReviewCycleID">
    <vt:i4>-1246073201</vt:i4>
  </property>
</Properties>
</file>